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948" yWindow="36" windowWidth="10176" windowHeight="7476"/>
  </bookViews>
  <sheets>
    <sheet name="01.07." sheetId="29" r:id="rId1"/>
  </sheets>
  <definedNames>
    <definedName name="_xlnm.Print_Area" localSheetId="0">'01.07.'!$A$1:$D$48</definedName>
  </definedNames>
  <calcPr calcId="144525"/>
</workbook>
</file>

<file path=xl/calcChain.xml><?xml version="1.0" encoding="utf-8"?>
<calcChain xmlns="http://schemas.openxmlformats.org/spreadsheetml/2006/main">
  <c r="D11" i="29" l="1"/>
  <c r="D10" i="29" s="1"/>
  <c r="D38" i="29"/>
  <c r="C38" i="29"/>
  <c r="D43" i="29" l="1"/>
  <c r="D42" i="29" s="1"/>
  <c r="C43" i="29"/>
  <c r="C42" i="29"/>
  <c r="D35" i="29"/>
  <c r="C35" i="29"/>
  <c r="C10" i="29" s="1"/>
  <c r="D32" i="29"/>
  <c r="C32" i="29"/>
  <c r="D28" i="29"/>
  <c r="C28" i="29"/>
  <c r="D22" i="29"/>
  <c r="C22" i="29"/>
  <c r="D19" i="29"/>
  <c r="C19" i="29"/>
  <c r="D13" i="29"/>
  <c r="C13" i="29"/>
  <c r="C11" i="29" s="1"/>
  <c r="C48" i="29" l="1"/>
  <c r="D48" i="29"/>
</calcChain>
</file>

<file path=xl/sharedStrings.xml><?xml version="1.0" encoding="utf-8"?>
<sst xmlns="http://schemas.openxmlformats.org/spreadsheetml/2006/main" count="65" uniqueCount="39">
  <si>
    <t>Наименование программы, мероприятий и объектов</t>
  </si>
  <si>
    <t>Получатели бюджетных средств</t>
  </si>
  <si>
    <t>Объёмы бюджетных инвестиций в объекты капитального строительства, тыс.руб.</t>
  </si>
  <si>
    <t>Программная часть</t>
  </si>
  <si>
    <t>Администрация города</t>
  </si>
  <si>
    <t xml:space="preserve">  - средства краевого бюджета</t>
  </si>
  <si>
    <t xml:space="preserve">  - средства местного бюджета</t>
  </si>
  <si>
    <t>Комитет ЖКГХЭТС</t>
  </si>
  <si>
    <t xml:space="preserve"> - средства федерального бюджета</t>
  </si>
  <si>
    <t>КОА</t>
  </si>
  <si>
    <t>Непрограммная часть</t>
  </si>
  <si>
    <t>Ведомственная целевая программа "Переселение граждан из аварийного жилищного фонда в городе Новоалтайске на 2020-2029 год", в том числе:</t>
  </si>
  <si>
    <t>Комплексный проект: "Реализация мероприятий по модернизации коммунальной инфраструктуры г. Новоалтайск 2020-2022": 1 этап - Реконструкция (модернизация) котельной № 1 по ул. Строительная, 37, в г. Новоалтайске Алтайского края; 2 этап - Реконструкция сетей теплоснабжения от котельной № 1 по ул. Строительная, 37 до ЦТП № 3 по ул. Прудская, 21 в г. Новоалтайске, Алтайского края; 3 этап - Автоматизация и диспетчеризация ЦТП № 3, 7, 10 от котельной № 1 по ул. Строительной, 37, в г. Новоалтайске, Алтайского края"</t>
  </si>
  <si>
    <t>Всего бюджетных инвестиций</t>
  </si>
  <si>
    <t>Муниципальная программа "Развитие коммунальной инфраструктуры города Новоалтайска на 2021-2025 годы", в том числе:</t>
  </si>
  <si>
    <t>Муниципальная программа "Обеспечение доступным и комфортным жильём молодых семей в городе Новоалтайске на 2021-2025 годы", в том числе:</t>
  </si>
  <si>
    <t xml:space="preserve">Ведомственная целевая программа "Капитальный ремонт общеобразовательных организаций на 2017-2025 годы" </t>
  </si>
  <si>
    <t>Строительство автомобильной дороги по ул. Спортивная</t>
  </si>
  <si>
    <t xml:space="preserve">   Строительство комплекса водозаборных сооружений
 по ул. Плодопитомник в г. Новоалтайске Алтайского края</t>
  </si>
  <si>
    <t xml:space="preserve">   Строительство системы водоснабжения жилого района "Раздолье" в г. Новоалтайске (ПСД, экспертиза)</t>
  </si>
  <si>
    <t xml:space="preserve">   Межевание границ земельных участков для выполнения кадастровых работ, изготовление и корректировка технических планов, схем расположения объектов, проектов в отношении объектов коммунальной инфраструктуры</t>
  </si>
  <si>
    <t>Приложение 2</t>
  </si>
  <si>
    <t>к постановлению</t>
  </si>
  <si>
    <t>Администрации города</t>
  </si>
  <si>
    <t>ИНФОРМАЦИЯ</t>
  </si>
  <si>
    <t>План
 на 2023 год</t>
  </si>
  <si>
    <t xml:space="preserve">  Строительство объекта "Водозаборный узел и водопроводные сети в квартале индивидуальной жилой застройки в границах улиц: ул. Геологов, ул. Пригородная, ул. Солнечная в городе Новоалтайске Алтайского края" (ПСД, экспертиза):</t>
  </si>
  <si>
    <t xml:space="preserve">   Проектирование работ по реконструкции скважины № 48 с установкой водонапорной башни объемом 150 м3 и насоса второго подъема в микрорайоне № 1</t>
  </si>
  <si>
    <t xml:space="preserve">  Капитальный ремонт водозаборного узла (скважины № 51) ул. ст. Присягино, 4 в г. Новоалтайске:</t>
  </si>
  <si>
    <t xml:space="preserve">   Разработка проектной документации на завершение строительства комплекса  водозаборных  сооружений  по  ул.  Плодопитомник </t>
  </si>
  <si>
    <t xml:space="preserve">  Проведение технического обследования (технических экспертиз) объектов капитального строительства</t>
  </si>
  <si>
    <t xml:space="preserve">   Реконструкция теплового пункта № 1, расположенного по адресу: г.Новоалтайск,ул. Ударника, 12а, с переводом на природный газ с заменой существующих тепловых сетей и строительством магистрального трубопровода до котельной № 13, расположенной по адресу: г.Новоалтайск, ул. Ударника, 3а.</t>
  </si>
  <si>
    <t>Муниципальная программа "Развитие физической культуры и спорта в городе Новоалтайске на 2021-2025 годы"</t>
  </si>
  <si>
    <t>Комитет КФиС</t>
  </si>
  <si>
    <t>Приобретение в собственность муниципального образования город Новоалтайск Алтайского края газовой модульной котельной с котельным оборудованием микрорайона №1, расположенной по адресу г. Новоалтайск, ул. Прудская, 32/1, кадастровый номер 22:69:020312:926, а также примыкающую к котельной наружную газовую сеть</t>
  </si>
  <si>
    <t>о расходах бюджета городского округа города Новоалтайска на капитальные вложения по объектам,                                                                         отраслям и направлениям за 9 месяцев 2023 года</t>
  </si>
  <si>
    <t>Факт на 01.10.2023</t>
  </si>
  <si>
    <t>Муниципальная программа "Развитие системы образования в городе Новоалтайске на 2021-2025 годы", в том числе:</t>
  </si>
  <si>
    <t>от 16.10.2023 года № 2471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</si>
</sst>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00\ _₽_-;\-* #,##0.0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2" xfId="0" applyFont="1" applyBorder="1" applyAlignment="1">
      <alignment wrapText="1"/>
    </xf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3" fillId="0" borderId="2" xfId="0" applyFont="1" applyBorder="1"/>
    <xf numFmtId="0" fontId="8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64" fontId="9" fillId="0" borderId="2" xfId="0" applyNumberFormat="1" applyFont="1" applyBorder="1"/>
    <xf numFmtId="164" fontId="7" fillId="0" borderId="2" xfId="1" applyNumberFormat="1" applyFont="1" applyBorder="1"/>
    <xf numFmtId="164" fontId="6" fillId="0" borderId="2" xfId="1" applyNumberFormat="1" applyFont="1" applyFill="1" applyBorder="1"/>
    <xf numFmtId="164" fontId="7" fillId="0" borderId="2" xfId="1" applyNumberFormat="1" applyFont="1" applyFill="1" applyBorder="1"/>
    <xf numFmtId="164" fontId="7" fillId="0" borderId="5" xfId="1" applyNumberFormat="1" applyFont="1" applyFill="1" applyBorder="1"/>
    <xf numFmtId="164" fontId="6" fillId="0" borderId="5" xfId="1" applyNumberFormat="1" applyFont="1" applyFill="1" applyBorder="1"/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5" fillId="0" borderId="2" xfId="0" applyFont="1" applyBorder="1"/>
    <xf numFmtId="164" fontId="6" fillId="0" borderId="2" xfId="1" applyNumberFormat="1" applyFont="1" applyFill="1" applyBorder="1" applyAlignment="1"/>
    <xf numFmtId="165" fontId="6" fillId="0" borderId="5" xfId="1" applyNumberFormat="1" applyFont="1" applyFill="1" applyBorder="1"/>
    <xf numFmtId="49" fontId="3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view="pageBreakPreview" zoomScaleNormal="100" zoomScaleSheetLayoutView="100" workbookViewId="0">
      <selection activeCell="A5" sqref="A5:D5"/>
    </sheetView>
  </sheetViews>
  <sheetFormatPr defaultRowHeight="14.4" x14ac:dyDescent="0.3"/>
  <cols>
    <col min="1" max="1" width="66.77734375" style="2" customWidth="1"/>
    <col min="2" max="2" width="16.77734375" style="2" customWidth="1"/>
    <col min="3" max="3" width="17.44140625" customWidth="1"/>
    <col min="4" max="4" width="16.44140625" customWidth="1"/>
    <col min="5" max="5" width="21.88671875" customWidth="1"/>
  </cols>
  <sheetData>
    <row r="1" spans="1:5" ht="19.8" customHeight="1" x14ac:dyDescent="0.3">
      <c r="C1" s="37" t="s">
        <v>21</v>
      </c>
      <c r="D1" s="37"/>
      <c r="E1" s="37"/>
    </row>
    <row r="2" spans="1:5" ht="15.6" x14ac:dyDescent="0.3">
      <c r="C2" s="37" t="s">
        <v>22</v>
      </c>
      <c r="D2" s="37"/>
      <c r="E2" s="37"/>
    </row>
    <row r="3" spans="1:5" ht="15.6" x14ac:dyDescent="0.3">
      <c r="C3" s="37" t="s">
        <v>23</v>
      </c>
      <c r="D3" s="37"/>
      <c r="E3" s="37"/>
    </row>
    <row r="4" spans="1:5" ht="15.6" x14ac:dyDescent="0.3">
      <c r="C4" s="37" t="s">
        <v>38</v>
      </c>
      <c r="D4" s="37"/>
      <c r="E4" s="37"/>
    </row>
    <row r="5" spans="1:5" ht="19.8" customHeight="1" x14ac:dyDescent="0.3">
      <c r="A5" s="38" t="s">
        <v>24</v>
      </c>
      <c r="B5" s="38"/>
      <c r="C5" s="38"/>
      <c r="D5" s="38"/>
      <c r="E5" s="22"/>
    </row>
    <row r="6" spans="1:5" ht="39" customHeight="1" x14ac:dyDescent="0.3">
      <c r="A6" s="33" t="s">
        <v>35</v>
      </c>
      <c r="B6" s="33"/>
      <c r="C6" s="33"/>
      <c r="D6" s="33"/>
      <c r="E6" s="21"/>
    </row>
    <row r="8" spans="1:5" ht="62.4" customHeight="1" x14ac:dyDescent="0.3">
      <c r="A8" s="29" t="s">
        <v>0</v>
      </c>
      <c r="B8" s="29" t="s">
        <v>1</v>
      </c>
      <c r="C8" s="31" t="s">
        <v>2</v>
      </c>
      <c r="D8" s="32"/>
    </row>
    <row r="9" spans="1:5" ht="40.799999999999997" customHeight="1" x14ac:dyDescent="0.35">
      <c r="A9" s="30"/>
      <c r="B9" s="30"/>
      <c r="C9" s="10" t="s">
        <v>25</v>
      </c>
      <c r="D9" s="10" t="s">
        <v>36</v>
      </c>
    </row>
    <row r="10" spans="1:5" ht="18" x14ac:dyDescent="0.35">
      <c r="A10" s="3" t="s">
        <v>3</v>
      </c>
      <c r="B10" s="1"/>
      <c r="C10" s="14">
        <f>C11+C28+C32+C35+C41+C38</f>
        <v>187955.1</v>
      </c>
      <c r="D10" s="14">
        <f>D11+D28+D32+D35+D41+D38</f>
        <v>88141.8</v>
      </c>
    </row>
    <row r="11" spans="1:5" ht="46.8" x14ac:dyDescent="0.3">
      <c r="A11" s="4" t="s">
        <v>14</v>
      </c>
      <c r="B11" s="9"/>
      <c r="C11" s="15">
        <f>C12+C13+C16+C19+C25+C26+C27+C17+C22</f>
        <v>75157.100000000006</v>
      </c>
      <c r="D11" s="15">
        <f>D12+D13+D16+D19+D25+D26+D27+D17+D22</f>
        <v>19821.5</v>
      </c>
    </row>
    <row r="12" spans="1:5" ht="31.8" x14ac:dyDescent="0.35">
      <c r="A12" s="13" t="s">
        <v>18</v>
      </c>
      <c r="B12" s="23" t="s">
        <v>4</v>
      </c>
      <c r="C12" s="16">
        <v>42</v>
      </c>
      <c r="D12" s="16">
        <v>31.5</v>
      </c>
    </row>
    <row r="13" spans="1:5" ht="63" x14ac:dyDescent="0.35">
      <c r="A13" s="13" t="s">
        <v>26</v>
      </c>
      <c r="B13" s="34" t="s">
        <v>4</v>
      </c>
      <c r="C13" s="16">
        <f>C14+C15</f>
        <v>59497.1</v>
      </c>
      <c r="D13" s="16">
        <f>D14+D15</f>
        <v>17734.599999999999</v>
      </c>
    </row>
    <row r="14" spans="1:5" ht="18" x14ac:dyDescent="0.35">
      <c r="A14" s="8" t="s">
        <v>5</v>
      </c>
      <c r="B14" s="35"/>
      <c r="C14" s="16">
        <v>55675</v>
      </c>
      <c r="D14" s="16">
        <v>16159.1</v>
      </c>
    </row>
    <row r="15" spans="1:5" ht="18" x14ac:dyDescent="0.35">
      <c r="A15" s="8" t="s">
        <v>6</v>
      </c>
      <c r="B15" s="36"/>
      <c r="C15" s="16">
        <v>3822.1</v>
      </c>
      <c r="D15" s="16">
        <v>1575.5</v>
      </c>
    </row>
    <row r="16" spans="1:5" ht="31.8" x14ac:dyDescent="0.35">
      <c r="A16" s="1" t="s">
        <v>19</v>
      </c>
      <c r="B16" s="23" t="s">
        <v>7</v>
      </c>
      <c r="C16" s="16">
        <v>1567</v>
      </c>
      <c r="D16" s="16"/>
    </row>
    <row r="17" spans="1:4" ht="47.4" x14ac:dyDescent="0.35">
      <c r="A17" s="1" t="s">
        <v>27</v>
      </c>
      <c r="B17" s="1" t="s">
        <v>7</v>
      </c>
      <c r="C17" s="16">
        <v>1772.2</v>
      </c>
      <c r="D17" s="16">
        <v>1499.9</v>
      </c>
    </row>
    <row r="18" spans="1:4" ht="18" x14ac:dyDescent="0.35">
      <c r="A18" s="1"/>
      <c r="B18" s="1"/>
      <c r="C18" s="16"/>
      <c r="D18" s="16"/>
    </row>
    <row r="19" spans="1:4" ht="31.8" x14ac:dyDescent="0.35">
      <c r="A19" s="1" t="s">
        <v>28</v>
      </c>
      <c r="B19" s="34" t="s">
        <v>4</v>
      </c>
      <c r="C19" s="16">
        <f>C20+C21</f>
        <v>5166.5</v>
      </c>
      <c r="D19" s="16">
        <f>D20+D21</f>
        <v>0</v>
      </c>
    </row>
    <row r="20" spans="1:4" ht="18" x14ac:dyDescent="0.35">
      <c r="A20" s="8" t="s">
        <v>5</v>
      </c>
      <c r="B20" s="35"/>
      <c r="C20" s="16">
        <v>5114.5</v>
      </c>
      <c r="D20" s="16"/>
    </row>
    <row r="21" spans="1:4" ht="18" x14ac:dyDescent="0.35">
      <c r="A21" s="8" t="s">
        <v>6</v>
      </c>
      <c r="B21" s="36"/>
      <c r="C21" s="16">
        <v>52</v>
      </c>
      <c r="D21" s="16"/>
    </row>
    <row r="22" spans="1:4" ht="47.4" x14ac:dyDescent="0.35">
      <c r="A22" s="1" t="s">
        <v>29</v>
      </c>
      <c r="B22" s="34" t="s">
        <v>4</v>
      </c>
      <c r="C22" s="16">
        <f>C23+C24</f>
        <v>2162.2999999999997</v>
      </c>
      <c r="D22" s="16">
        <f>D23+D24</f>
        <v>0</v>
      </c>
    </row>
    <row r="23" spans="1:4" ht="18" x14ac:dyDescent="0.35">
      <c r="A23" s="8" t="s">
        <v>5</v>
      </c>
      <c r="B23" s="35"/>
      <c r="C23" s="16">
        <v>2054.1</v>
      </c>
      <c r="D23" s="16"/>
    </row>
    <row r="24" spans="1:4" ht="18" x14ac:dyDescent="0.35">
      <c r="A24" s="8" t="s">
        <v>6</v>
      </c>
      <c r="B24" s="36"/>
      <c r="C24" s="16">
        <v>108.2</v>
      </c>
      <c r="D24" s="16"/>
    </row>
    <row r="25" spans="1:4" ht="63" x14ac:dyDescent="0.35">
      <c r="A25" s="1" t="s">
        <v>20</v>
      </c>
      <c r="B25" s="1" t="s">
        <v>7</v>
      </c>
      <c r="C25" s="16">
        <v>50</v>
      </c>
      <c r="D25" s="16"/>
    </row>
    <row r="26" spans="1:4" ht="31.8" x14ac:dyDescent="0.35">
      <c r="A26" s="1" t="s">
        <v>30</v>
      </c>
      <c r="B26" s="1" t="s">
        <v>7</v>
      </c>
      <c r="C26" s="16">
        <v>50</v>
      </c>
      <c r="D26" s="16"/>
    </row>
    <row r="27" spans="1:4" ht="78.599999999999994" x14ac:dyDescent="0.35">
      <c r="A27" s="1" t="s">
        <v>31</v>
      </c>
      <c r="B27" s="1" t="s">
        <v>4</v>
      </c>
      <c r="C27" s="16">
        <v>4850</v>
      </c>
      <c r="D27" s="16">
        <v>555.5</v>
      </c>
    </row>
    <row r="28" spans="1:4" ht="46.8" x14ac:dyDescent="0.3">
      <c r="A28" s="4" t="s">
        <v>15</v>
      </c>
      <c r="B28" s="5" t="s">
        <v>4</v>
      </c>
      <c r="C28" s="18">
        <f>C29+C30+C31</f>
        <v>35377.599999999999</v>
      </c>
      <c r="D28" s="18">
        <f t="shared" ref="D28" si="0">D29+D30+D31</f>
        <v>34606.5</v>
      </c>
    </row>
    <row r="29" spans="1:4" ht="18" x14ac:dyDescent="0.35">
      <c r="A29" s="8" t="s">
        <v>8</v>
      </c>
      <c r="B29" s="6"/>
      <c r="C29" s="19">
        <v>15230.9</v>
      </c>
      <c r="D29" s="16">
        <v>15230.9</v>
      </c>
    </row>
    <row r="30" spans="1:4" ht="18" x14ac:dyDescent="0.35">
      <c r="A30" s="8" t="s">
        <v>5</v>
      </c>
      <c r="B30" s="6"/>
      <c r="C30" s="19">
        <v>10346.700000000001</v>
      </c>
      <c r="D30" s="16">
        <v>9687.7999999999993</v>
      </c>
    </row>
    <row r="31" spans="1:4" ht="18" x14ac:dyDescent="0.35">
      <c r="A31" s="8" t="s">
        <v>6</v>
      </c>
      <c r="B31" s="7"/>
      <c r="C31" s="16">
        <v>9800</v>
      </c>
      <c r="D31" s="16">
        <v>9687.7999999999993</v>
      </c>
    </row>
    <row r="32" spans="1:4" ht="31.2" x14ac:dyDescent="0.3">
      <c r="A32" s="24" t="s">
        <v>32</v>
      </c>
      <c r="B32" s="25"/>
      <c r="C32" s="17">
        <f>SUM(C33:C34)</f>
        <v>9495.7000000000007</v>
      </c>
      <c r="D32" s="17">
        <f>SUM(D33:D34)</f>
        <v>521</v>
      </c>
    </row>
    <row r="33" spans="1:4" ht="31.8" x14ac:dyDescent="0.35">
      <c r="A33" s="24"/>
      <c r="B33" s="1" t="s">
        <v>4</v>
      </c>
      <c r="C33" s="26">
        <v>9037.6</v>
      </c>
      <c r="D33" s="16">
        <v>64.2</v>
      </c>
    </row>
    <row r="34" spans="1:4" ht="18" x14ac:dyDescent="0.35">
      <c r="A34" s="24"/>
      <c r="B34" s="1" t="s">
        <v>33</v>
      </c>
      <c r="C34" s="26">
        <v>458.1</v>
      </c>
      <c r="D34" s="16">
        <v>456.8</v>
      </c>
    </row>
    <row r="35" spans="1:4" ht="46.8" x14ac:dyDescent="0.3">
      <c r="A35" s="4" t="s">
        <v>11</v>
      </c>
      <c r="B35" s="34" t="s">
        <v>4</v>
      </c>
      <c r="C35" s="18">
        <f>C36+C37</f>
        <v>33177.800000000003</v>
      </c>
      <c r="D35" s="18">
        <f>D36+D37</f>
        <v>33063.800000000003</v>
      </c>
    </row>
    <row r="36" spans="1:4" ht="18" x14ac:dyDescent="0.35">
      <c r="A36" s="8" t="s">
        <v>5</v>
      </c>
      <c r="B36" s="35"/>
      <c r="C36" s="19"/>
      <c r="D36" s="27"/>
    </row>
    <row r="37" spans="1:4" ht="18" x14ac:dyDescent="0.35">
      <c r="A37" s="8" t="s">
        <v>6</v>
      </c>
      <c r="B37" s="36"/>
      <c r="C37" s="19">
        <v>33177.800000000003</v>
      </c>
      <c r="D37" s="19">
        <v>33063.800000000003</v>
      </c>
    </row>
    <row r="38" spans="1:4" ht="31.2" x14ac:dyDescent="0.3">
      <c r="A38" s="24" t="s">
        <v>37</v>
      </c>
      <c r="B38" s="34" t="s">
        <v>4</v>
      </c>
      <c r="C38" s="18">
        <f>C39+C40</f>
        <v>34646.9</v>
      </c>
      <c r="D38" s="18">
        <f>D39+D40</f>
        <v>29</v>
      </c>
    </row>
    <row r="39" spans="1:4" ht="18" x14ac:dyDescent="0.35">
      <c r="A39" s="8" t="s">
        <v>5</v>
      </c>
      <c r="B39" s="35"/>
      <c r="C39" s="19">
        <v>32913.9</v>
      </c>
      <c r="D39" s="19"/>
    </row>
    <row r="40" spans="1:4" ht="18" x14ac:dyDescent="0.35">
      <c r="A40" s="8" t="s">
        <v>6</v>
      </c>
      <c r="B40" s="36"/>
      <c r="C40" s="19">
        <v>1733</v>
      </c>
      <c r="D40" s="19">
        <v>29</v>
      </c>
    </row>
    <row r="41" spans="1:4" ht="31.2" x14ac:dyDescent="0.3">
      <c r="A41" s="4" t="s">
        <v>16</v>
      </c>
      <c r="B41" s="11" t="s">
        <v>9</v>
      </c>
      <c r="C41" s="17">
        <v>100</v>
      </c>
      <c r="D41" s="18">
        <v>100</v>
      </c>
    </row>
    <row r="42" spans="1:4" ht="18" x14ac:dyDescent="0.35">
      <c r="A42" s="3" t="s">
        <v>10</v>
      </c>
      <c r="B42" s="1"/>
      <c r="C42" s="17">
        <f>C43+C46+C47</f>
        <v>310750</v>
      </c>
      <c r="D42" s="17">
        <f>D43+D46+D47</f>
        <v>102017.5</v>
      </c>
    </row>
    <row r="43" spans="1:4" ht="156" x14ac:dyDescent="0.3">
      <c r="A43" s="4" t="s">
        <v>12</v>
      </c>
      <c r="B43" s="34" t="s">
        <v>4</v>
      </c>
      <c r="C43" s="18">
        <f>C44+C45</f>
        <v>287186.7</v>
      </c>
      <c r="D43" s="18">
        <f>D44+D45</f>
        <v>78454.2</v>
      </c>
    </row>
    <row r="44" spans="1:4" ht="18" x14ac:dyDescent="0.35">
      <c r="A44" s="8" t="s">
        <v>5</v>
      </c>
      <c r="B44" s="35"/>
      <c r="C44" s="19"/>
      <c r="D44" s="19"/>
    </row>
    <row r="45" spans="1:4" ht="18" x14ac:dyDescent="0.35">
      <c r="A45" s="8" t="s">
        <v>6</v>
      </c>
      <c r="B45" s="35"/>
      <c r="C45" s="19">
        <v>287186.7</v>
      </c>
      <c r="D45" s="19">
        <v>78454.2</v>
      </c>
    </row>
    <row r="46" spans="1:4" ht="31.2" x14ac:dyDescent="0.3">
      <c r="A46" s="12" t="s">
        <v>17</v>
      </c>
      <c r="B46" s="20" t="s">
        <v>7</v>
      </c>
      <c r="C46" s="18">
        <v>4000</v>
      </c>
      <c r="D46" s="18">
        <v>4000</v>
      </c>
    </row>
    <row r="47" spans="1:4" ht="93.6" x14ac:dyDescent="0.3">
      <c r="A47" s="28" t="s">
        <v>34</v>
      </c>
      <c r="B47" s="11" t="s">
        <v>4</v>
      </c>
      <c r="C47" s="18">
        <v>19563.3</v>
      </c>
      <c r="D47" s="18">
        <v>19563.3</v>
      </c>
    </row>
    <row r="48" spans="1:4" ht="17.399999999999999" x14ac:dyDescent="0.3">
      <c r="A48" s="4" t="s">
        <v>13</v>
      </c>
      <c r="B48" s="7"/>
      <c r="C48" s="18">
        <f>C42+C10</f>
        <v>498705.1</v>
      </c>
      <c r="D48" s="18">
        <f>D42+D10</f>
        <v>190159.3</v>
      </c>
    </row>
  </sheetData>
  <mergeCells count="15">
    <mergeCell ref="B43:B45"/>
    <mergeCell ref="C1:E1"/>
    <mergeCell ref="C2:E2"/>
    <mergeCell ref="C3:E3"/>
    <mergeCell ref="C4:E4"/>
    <mergeCell ref="A5:D5"/>
    <mergeCell ref="A8:A9"/>
    <mergeCell ref="B8:B9"/>
    <mergeCell ref="C8:D8"/>
    <mergeCell ref="A6:D6"/>
    <mergeCell ref="B38:B40"/>
    <mergeCell ref="B13:B15"/>
    <mergeCell ref="B19:B21"/>
    <mergeCell ref="B22:B24"/>
    <mergeCell ref="B35:B37"/>
  </mergeCells>
  <pageMargins left="0.78740157480314965" right="0.1968503937007874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</vt:lpstr>
      <vt:lpstr>'01.07.'!Область_печати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ООВасяткина</dc:creator>
  <cp:lastModifiedBy>ЕВОвчинникова</cp:lastModifiedBy>
  <cp:lastPrinted>2023-07-06T09:47:32Z</cp:lastPrinted>
  <dcterms:created xsi:type="dcterms:W3CDTF">2020-02-04T10:02:39Z</dcterms:created>
  <dcterms:modified xsi:type="dcterms:W3CDTF">2023-10-17T07:26:10Z</dcterms:modified>
</cp:coreProperties>
</file>